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6" i="1"/>
  <c r="Q17" i="1"/>
  <c r="Q18" i="1"/>
  <c r="N20" i="1" l="1"/>
  <c r="N23" i="1" s="1"/>
  <c r="P15" i="1" l="1"/>
  <c r="P16" i="1"/>
  <c r="P17" i="1"/>
  <c r="I14" i="1" l="1"/>
  <c r="P14" i="1" s="1"/>
  <c r="Q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I17" i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<sst xmlns="http://schemas.openxmlformats.org/spreadsheetml/2006/main" count="43" uniqueCount="33">
  <si>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</si>
  <si>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</si>
  <si>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</si>
  <si>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</si>
  <si>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</si>
  <si>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</si>
  <si>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</si>
  <si>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</si>
  <si>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</si>
  <si>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</si>
  <si>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</si>
  <si>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</si>
  <si>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</si>
  <si>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</si>
  <si>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</si>
  <si>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</si>
  <si>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</si>
  <si>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</si>
  <si>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</si>
  <si>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</si>
  <si>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</si>
  <si>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</si>
  <si>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</si>
  <si>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</si>
  <si>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</si>
  <si>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</si>
  <si>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</si>
  <si>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Taylorsville HS</t>
  </si>
  <si>
    <t>KB</t>
  </si>
  <si>
    <t>BR-006</t>
  </si>
  <si>
    <t>Fume Arm 1620</t>
  </si>
  <si>
    <t>WB-1055 (Merchant 1)</t>
  </si>
  <si>
    <t>Strip Curtains 8"Wx5'Long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</si>
</sst>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D15" sqref="D15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42214</v>
      </c>
    </row>
    <row r="6" spans="1:17" x14ac:dyDescent="0.25">
      <c r="A6" t="s">
        <v>23</v>
      </c>
      <c r="B6" s="30"/>
    </row>
    <row r="7" spans="1:17" x14ac:dyDescent="0.25">
      <c r="A7" t="s">
        <v>15</v>
      </c>
      <c r="B7" s="16" t="s">
        <v>28</v>
      </c>
    </row>
    <row r="8" spans="1:17" ht="15.75" thickBot="1" x14ac:dyDescent="0.3">
      <c r="A8" t="s">
        <v>16</v>
      </c>
      <c r="B8" s="16">
        <v>23114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31</v>
      </c>
      <c r="C11">
        <v>1785</v>
      </c>
      <c r="D11">
        <v>8</v>
      </c>
      <c r="E11" s="9">
        <f>D11*C11</f>
        <v>14280</v>
      </c>
      <c r="G11">
        <v>2436</v>
      </c>
      <c r="H11">
        <v>8</v>
      </c>
      <c r="I11">
        <f t="shared" ref="I11:I19" si="0">D11*G11</f>
        <v>19488</v>
      </c>
      <c r="K11">
        <f t="shared" ref="K11:K19" si="1">I11-E11</f>
        <v>5208</v>
      </c>
      <c r="L11" s="2">
        <f t="shared" ref="L11:L19" si="2">K11/E11</f>
        <v>0.36470588235294116</v>
      </c>
      <c r="N11" s="27">
        <v>14280</v>
      </c>
      <c r="O11" s="25"/>
      <c r="P11" s="25">
        <f>I11-N11</f>
        <v>5208</v>
      </c>
      <c r="Q11" s="31">
        <f>P11/N11</f>
        <v>0.36470588235294116</v>
      </c>
    </row>
    <row r="12" spans="1:17" ht="30" customHeight="1" x14ac:dyDescent="0.25">
      <c r="A12" t="s">
        <v>3</v>
      </c>
      <c r="B12" t="s">
        <v>29</v>
      </c>
      <c r="C12" s="9">
        <v>55</v>
      </c>
      <c r="D12">
        <v>8</v>
      </c>
      <c r="E12" s="9">
        <f t="shared" ref="E12:E19" si="3">D12*C12</f>
        <v>440</v>
      </c>
      <c r="G12">
        <v>101</v>
      </c>
      <c r="I12">
        <f t="shared" si="0"/>
        <v>808</v>
      </c>
      <c r="K12">
        <f t="shared" si="1"/>
        <v>368</v>
      </c>
      <c r="L12" s="2">
        <f t="shared" si="2"/>
        <v>0.83636363636363631</v>
      </c>
      <c r="N12" s="27">
        <v>440.1</v>
      </c>
      <c r="O12" s="25"/>
      <c r="P12" s="25">
        <f t="shared" ref="P12:P20" si="4">I12-N12</f>
        <v>367.9</v>
      </c>
      <c r="Q12" s="31">
        <f t="shared" ref="Q12:Q19" si="5">P12/N12</f>
        <v>0.83594637582367637</v>
      </c>
    </row>
    <row r="13" spans="1:17" ht="30" customHeight="1" x14ac:dyDescent="0.25">
      <c r="A13" t="s">
        <v>3</v>
      </c>
      <c r="B13" t="s">
        <v>30</v>
      </c>
      <c r="C13">
        <v>332</v>
      </c>
      <c r="D13">
        <v>8</v>
      </c>
      <c r="E13" s="9">
        <f t="shared" si="3"/>
        <v>2656</v>
      </c>
      <c r="G13">
        <v>911</v>
      </c>
      <c r="I13">
        <f t="shared" si="0"/>
        <v>7288</v>
      </c>
      <c r="K13">
        <f t="shared" si="1"/>
        <v>4632</v>
      </c>
      <c r="L13" s="2">
        <f t="shared" si="2"/>
        <v>1.7439759036144578</v>
      </c>
      <c r="N13" s="27"/>
      <c r="O13" s="25"/>
      <c r="P13" s="25">
        <f t="shared" si="4"/>
        <v>7288</v>
      </c>
      <c r="Q13" s="31" t="e">
        <f t="shared" si="5"/>
        <v>#DIV/0!</v>
      </c>
    </row>
    <row r="14" spans="1:17" ht="30" customHeight="1" x14ac:dyDescent="0.25">
      <c r="A14" t="s">
        <v>3</v>
      </c>
      <c r="B14" t="s">
        <v>32</v>
      </c>
      <c r="D14">
        <v>104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 t="shared" si="5"/>
        <v>#DIV/0!</v>
      </c>
    </row>
    <row r="19" spans="1:17" ht="30" customHeight="1" x14ac:dyDescent="0.25">
      <c r="A19" t="s">
        <v>5</v>
      </c>
      <c r="D19">
        <v>1</v>
      </c>
      <c r="E19" s="9">
        <f t="shared" si="3"/>
        <v>0</v>
      </c>
      <c r="G19">
        <v>1383</v>
      </c>
      <c r="I19">
        <f t="shared" si="0"/>
        <v>1383</v>
      </c>
      <c r="K19">
        <f t="shared" si="1"/>
        <v>1383</v>
      </c>
      <c r="L19" s="2" t="e">
        <f t="shared" si="2"/>
        <v>#DIV/0!</v>
      </c>
      <c r="N19" s="27"/>
      <c r="O19" s="25"/>
      <c r="P19" s="25">
        <f t="shared" si="4"/>
        <v>1383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17376</v>
      </c>
      <c r="I20" s="6">
        <f>SUM(I11:I19)</f>
        <v>28967</v>
      </c>
      <c r="K20" s="6">
        <f>I20-E20</f>
        <v>11591</v>
      </c>
      <c r="L20" s="7">
        <f>K20/E20</f>
        <v>0.66706952117863716</v>
      </c>
      <c r="N20" s="28">
        <f>SUM(N11:N19)</f>
        <v>14720.1</v>
      </c>
      <c r="O20" s="29"/>
      <c r="P20" s="29">
        <f t="shared" si="4"/>
        <v>14246.9</v>
      </c>
      <c r="Q20" s="33">
        <f>P20/N20</f>
        <v>0.96785347925625498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635</v>
      </c>
      <c r="I22">
        <v>0</v>
      </c>
      <c r="N22" s="27">
        <v>635</v>
      </c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18011</v>
      </c>
      <c r="F23" s="8"/>
      <c r="G23" s="8"/>
      <c r="H23" s="8"/>
      <c r="I23" s="11">
        <f>SUM(I20,I21:I22)</f>
        <v>28967</v>
      </c>
      <c r="J23" s="8"/>
      <c r="K23" s="6">
        <f>I23-E23</f>
        <v>10956</v>
      </c>
      <c r="L23" s="7">
        <f>K23/E23</f>
        <v>0.60829493087557607</v>
      </c>
      <c r="N23" s="17">
        <f>SUM(N20:N22)</f>
        <v>15355.1</v>
      </c>
      <c r="O23" s="18"/>
      <c r="P23" s="19">
        <f>I23-N23</f>
        <v>13611.9</v>
      </c>
      <c r="Q23" s="32">
        <f>P23/N23</f>
        <v>0.88647420075414674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2015-07-29T12:03:48Z</dcterms:modified>
</cp:coreProperties>
</file>