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40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Q16" i="1"/>
  <c r="Q17" i="1"/>
  <c r="Q18" i="1"/>
  <c r="N20" i="1" l="1"/>
  <c r="N23" i="1" s="1"/>
  <c r="P15" i="1" l="1"/>
  <c r="P16" i="1"/>
  <c r="P17" i="1"/>
  <c r="I14" i="1" l="1"/>
  <c r="P14" i="1" s="1"/>
  <c r="Q14" i="1" s="1"/>
  <c r="E12" i="1" l="1"/>
  <c r="E13" i="1"/>
  <c r="E14" i="1"/>
  <c r="E15" i="1"/>
  <c r="E16" i="1"/>
  <c r="E17" i="1"/>
  <c r="E18" i="1"/>
  <c r="E19" i="1"/>
  <c r="E11" i="1"/>
  <c r="I19" i="1" l="1"/>
  <c r="P19" i="1" s="1"/>
  <c r="Q19" i="1" s="1"/>
  <c r="I18" i="1"/>
  <c r="P18" i="1" s="1"/>
  <c r="I17" i="1"/>
  <c r="I16" i="1"/>
  <c r="I15" i="1"/>
  <c r="I13" i="1"/>
  <c r="P13" i="1" s="1"/>
  <c r="Q13" i="1" s="1"/>
  <c r="I12" i="1"/>
  <c r="P12" i="1" s="1"/>
  <c r="Q12" i="1" s="1"/>
  <c r="I11" i="1"/>
  <c r="P11" i="1" s="1"/>
  <c r="Q11" i="1" s="1"/>
  <c r="I20" i="1" l="1"/>
  <c r="K18" i="1"/>
  <c r="L18" i="1" s="1"/>
  <c r="K11" i="1"/>
  <c r="K19" i="1"/>
  <c r="L19" i="1" s="1"/>
  <c r="K17" i="1"/>
  <c r="L17" i="1" s="1"/>
  <c r="E20" i="1"/>
  <c r="E23" i="1" s="1"/>
  <c r="K16" i="1"/>
  <c r="L16" i="1" s="1"/>
  <c r="K15" i="1"/>
  <c r="L15" i="1" s="1"/>
  <c r="K14" i="1"/>
  <c r="L14" i="1" s="1"/>
  <c r="K13" i="1"/>
  <c r="L13" i="1" s="1"/>
  <c r="K12" i="1"/>
  <c r="L12" i="1" s="1"/>
  <c r="P20" i="1" l="1"/>
  <c r="Q20" i="1" s="1"/>
  <c r="I23" i="1"/>
  <c r="P23" i="1" s="1"/>
  <c r="L11" i="1"/>
  <c r="K20" i="1"/>
  <c r="L20" i="1" s="1"/>
  <c r="K23" i="1" l="1"/>
  <c r="L23" i="1" s="1"/>
  <c r="Q23" i="1"/>
</calcChain>
</file>

<file path=xl/sharedStrings.xml><?xml version="1.0" encoding="utf-8"?>
<sst xmlns="http://schemas.openxmlformats.org/spreadsheetml/2006/main" count="43" uniqueCount="33">
  <si>
    <t>%</t>
  </si>
  <si>
    <t>Customer</t>
  </si>
  <si>
    <t>Date</t>
  </si>
  <si>
    <t>Product</t>
  </si>
  <si>
    <t xml:space="preserve">Install </t>
  </si>
  <si>
    <t>Freight</t>
  </si>
  <si>
    <t>Actual</t>
  </si>
  <si>
    <t>Quoted</t>
  </si>
  <si>
    <t>Quantity</t>
  </si>
  <si>
    <t>Total Cost</t>
  </si>
  <si>
    <t>Total Quoted</t>
  </si>
  <si>
    <t>Projected Profit</t>
  </si>
  <si>
    <t>Dollars</t>
  </si>
  <si>
    <t>Actual Costs</t>
  </si>
  <si>
    <t>Actual Profit</t>
  </si>
  <si>
    <t>Sales Rep</t>
  </si>
  <si>
    <t>SO#</t>
  </si>
  <si>
    <t>Rev. #</t>
  </si>
  <si>
    <t>Sub Total</t>
  </si>
  <si>
    <t>LTL Freight</t>
  </si>
  <si>
    <t>Ocean/Inland Freight</t>
  </si>
  <si>
    <t xml:space="preserve"> Total</t>
  </si>
  <si>
    <t>Project Analysis</t>
  </si>
  <si>
    <t>Status</t>
  </si>
  <si>
    <t>Projected Costs</t>
  </si>
  <si>
    <t>Quoted Price</t>
  </si>
  <si>
    <t>Percent Margin</t>
  </si>
  <si>
    <t>Taylorsville HS</t>
  </si>
  <si>
    <t>KB</t>
  </si>
  <si>
    <t>BR-006</t>
  </si>
  <si>
    <t>Fume Arm 1620</t>
  </si>
  <si>
    <t>WB-1055 (Merchant 1)</t>
  </si>
  <si>
    <t>Strip Curtains 8"Wx5'Long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</si>
</sst>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Adobe Gothic Std B"/>
      <family val="2"/>
      <charset val="128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quotePrefix="1"/>
    <xf numFmtId="9" fontId="0" fillId="0" borderId="0" xfId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quotePrefix="1" applyAlignment="1">
      <alignment horizontal="center"/>
    </xf>
    <xf numFmtId="0" fontId="2" fillId="0" borderId="0" xfId="0" applyFont="1"/>
    <xf numFmtId="9" fontId="2" fillId="0" borderId="0" xfId="1" applyFont="1"/>
    <xf numFmtId="0" fontId="3" fillId="0" borderId="0" xfId="0" applyFont="1"/>
    <xf numFmtId="1" fontId="0" fillId="0" borderId="0" xfId="0" applyNumberFormat="1"/>
    <xf numFmtId="0" fontId="0" fillId="0" borderId="0" xfId="0" applyAlignment="1">
      <alignment wrapText="1"/>
    </xf>
    <xf numFmtId="1" fontId="2" fillId="0" borderId="0" xfId="0" applyNumberFormat="1" applyFont="1"/>
    <xf numFmtId="0" fontId="0" fillId="2" borderId="1" xfId="0" applyFill="1" applyBorder="1"/>
    <xf numFmtId="0" fontId="0" fillId="2" borderId="3" xfId="0" applyFill="1" applyBorder="1"/>
    <xf numFmtId="0" fontId="4" fillId="2" borderId="2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2" fillId="0" borderId="4" xfId="0" applyNumberFormat="1" applyFont="1" applyBorder="1"/>
    <xf numFmtId="0" fontId="0" fillId="0" borderId="5" xfId="0" applyBorder="1"/>
    <xf numFmtId="1" fontId="2" fillId="0" borderId="5" xfId="0" applyNumberFormat="1" applyFont="1" applyBorder="1"/>
    <xf numFmtId="0" fontId="0" fillId="2" borderId="7" xfId="0" applyFill="1" applyBorder="1"/>
    <xf numFmtId="0" fontId="0" fillId="0" borderId="8" xfId="0" applyBorder="1"/>
    <xf numFmtId="0" fontId="0" fillId="2" borderId="8" xfId="0" applyFill="1" applyBorder="1" applyAlignment="1">
      <alignment horizontal="right"/>
    </xf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2" fillId="0" borderId="10" xfId="0" applyFont="1" applyBorder="1"/>
    <xf numFmtId="0" fontId="2" fillId="0" borderId="0" xfId="0" applyFont="1" applyBorder="1"/>
    <xf numFmtId="14" fontId="5" fillId="0" borderId="0" xfId="0" applyNumberFormat="1" applyFont="1" applyAlignment="1">
      <alignment horizontal="left"/>
    </xf>
    <xf numFmtId="9" fontId="0" fillId="0" borderId="11" xfId="0" applyNumberFormat="1" applyBorder="1" applyAlignment="1">
      <alignment horizontal="center"/>
    </xf>
    <xf numFmtId="9" fontId="2" fillId="0" borderId="6" xfId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tabSelected="1" workbookViewId="0">
      <selection activeCell="D15" sqref="D15"/>
    </sheetView>
  </sheetViews>
  <sheetFormatPr defaultRowHeight="15" x14ac:dyDescent="0.25"/>
  <cols>
    <col min="1" max="1" width="13.28515625" customWidth="1"/>
    <col min="2" max="2" width="27.5703125" customWidth="1"/>
    <col min="6" max="6" width="4.140625" customWidth="1"/>
    <col min="7" max="7" width="11" bestFit="1" customWidth="1"/>
    <col min="9" max="9" width="13" customWidth="1"/>
    <col min="10" max="10" width="3.140625" customWidth="1"/>
    <col min="13" max="13" width="4.140625" customWidth="1"/>
    <col min="14" max="14" width="12.28515625" customWidth="1"/>
    <col min="15" max="15" width="3.140625" customWidth="1"/>
    <col min="16" max="16" width="11.85546875" customWidth="1"/>
    <col min="17" max="17" width="14.7109375" bestFit="1" customWidth="1"/>
  </cols>
  <sheetData>
    <row r="1" spans="1:17" ht="24" x14ac:dyDescent="0.4">
      <c r="A1" s="12"/>
      <c r="B1" s="14" t="s">
        <v>22</v>
      </c>
      <c r="C1" s="13"/>
    </row>
    <row r="4" spans="1:17" x14ac:dyDescent="0.25">
      <c r="A4" t="s">
        <v>1</v>
      </c>
      <c r="B4" t="s">
        <v>27</v>
      </c>
    </row>
    <row r="5" spans="1:17" x14ac:dyDescent="0.25">
      <c r="A5" t="s">
        <v>2</v>
      </c>
      <c r="B5" s="15">
        <v>42214</v>
      </c>
    </row>
    <row r="6" spans="1:17" x14ac:dyDescent="0.25">
      <c r="A6" t="s">
        <v>23</v>
      </c>
      <c r="B6" s="30"/>
    </row>
    <row r="7" spans="1:17" x14ac:dyDescent="0.25">
      <c r="A7" t="s">
        <v>15</v>
      </c>
      <c r="B7" s="16" t="s">
        <v>28</v>
      </c>
    </row>
    <row r="8" spans="1:17" ht="15.75" thickBot="1" x14ac:dyDescent="0.3">
      <c r="A8" t="s">
        <v>16</v>
      </c>
      <c r="B8" s="16">
        <v>23114</v>
      </c>
    </row>
    <row r="9" spans="1:17" x14ac:dyDescent="0.25">
      <c r="A9" t="s">
        <v>17</v>
      </c>
      <c r="B9" s="16">
        <v>0</v>
      </c>
      <c r="C9" s="4" t="s">
        <v>24</v>
      </c>
      <c r="D9" s="4"/>
      <c r="E9" s="4"/>
      <c r="G9" s="4" t="s">
        <v>25</v>
      </c>
      <c r="H9" s="4"/>
      <c r="I9" s="4"/>
      <c r="K9" s="4" t="s">
        <v>11</v>
      </c>
      <c r="L9" s="4"/>
      <c r="N9" s="20" t="s">
        <v>13</v>
      </c>
      <c r="O9" s="21"/>
      <c r="P9" s="22" t="s">
        <v>14</v>
      </c>
      <c r="Q9" s="23" t="s">
        <v>26</v>
      </c>
    </row>
    <row r="10" spans="1:17" x14ac:dyDescent="0.25">
      <c r="C10" s="3" t="s">
        <v>6</v>
      </c>
      <c r="D10" s="3" t="s">
        <v>8</v>
      </c>
      <c r="E10" s="3" t="s">
        <v>9</v>
      </c>
      <c r="F10" s="3"/>
      <c r="G10" s="3" t="s">
        <v>7</v>
      </c>
      <c r="H10" s="3" t="s">
        <v>8</v>
      </c>
      <c r="I10" s="3" t="s">
        <v>10</v>
      </c>
      <c r="J10" s="3"/>
      <c r="K10" s="3" t="s">
        <v>12</v>
      </c>
      <c r="L10" s="5" t="s">
        <v>0</v>
      </c>
      <c r="N10" s="24" t="s">
        <v>12</v>
      </c>
      <c r="O10" s="25"/>
      <c r="P10" s="25" t="s">
        <v>12</v>
      </c>
      <c r="Q10" s="26" t="s">
        <v>0</v>
      </c>
    </row>
    <row r="11" spans="1:17" ht="30" customHeight="1" x14ac:dyDescent="0.25">
      <c r="A11" t="s">
        <v>3</v>
      </c>
      <c r="B11" t="s">
        <v>31</v>
      </c>
      <c r="C11">
        <v>1785</v>
      </c>
      <c r="D11">
        <v>8</v>
      </c>
      <c r="E11" s="9">
        <f>D11*C11</f>
        <v>14280</v>
      </c>
      <c r="G11">
        <v>2436</v>
      </c>
      <c r="H11">
        <v>8</v>
      </c>
      <c r="I11">
        <f t="shared" ref="I11:I19" si="0">D11*G11</f>
        <v>19488</v>
      </c>
      <c r="K11">
        <f t="shared" ref="K11:K19" si="1">I11-E11</f>
        <v>5208</v>
      </c>
      <c r="L11" s="2">
        <f t="shared" ref="L11:L19" si="2">K11/E11</f>
        <v>0.36470588235294116</v>
      </c>
      <c r="N11" s="27">
        <v>14280</v>
      </c>
      <c r="O11" s="25"/>
      <c r="P11" s="25">
        <f>I11-N11</f>
        <v>5208</v>
      </c>
      <c r="Q11" s="31">
        <f>P11/N11</f>
        <v>0.36470588235294116</v>
      </c>
    </row>
    <row r="12" spans="1:17" ht="30" customHeight="1" x14ac:dyDescent="0.25">
      <c r="A12" t="s">
        <v>3</v>
      </c>
      <c r="B12" t="s">
        <v>29</v>
      </c>
      <c r="C12" s="9">
        <v>55</v>
      </c>
      <c r="D12">
        <v>8</v>
      </c>
      <c r="E12" s="9">
        <f t="shared" ref="E12:E19" si="3">D12*C12</f>
        <v>440</v>
      </c>
      <c r="G12">
        <v>101</v>
      </c>
      <c r="I12">
        <f t="shared" si="0"/>
        <v>808</v>
      </c>
      <c r="K12">
        <f t="shared" si="1"/>
        <v>368</v>
      </c>
      <c r="L12" s="2">
        <f t="shared" si="2"/>
        <v>0.83636363636363631</v>
      </c>
      <c r="N12" s="27">
        <v>440.1</v>
      </c>
      <c r="O12" s="25"/>
      <c r="P12" s="25">
        <f t="shared" ref="P12:P20" si="4">I12-N12</f>
        <v>367.9</v>
      </c>
      <c r="Q12" s="31">
        <f t="shared" ref="Q12:Q19" si="5">P12/N12</f>
        <v>0.83594637582367637</v>
      </c>
    </row>
    <row r="13" spans="1:17" ht="30" customHeight="1" x14ac:dyDescent="0.25">
      <c r="A13" t="s">
        <v>3</v>
      </c>
      <c r="B13" t="s">
        <v>30</v>
      </c>
      <c r="C13">
        <v>332</v>
      </c>
      <c r="D13">
        <v>8</v>
      </c>
      <c r="E13" s="9">
        <f t="shared" si="3"/>
        <v>2656</v>
      </c>
      <c r="G13">
        <v>911</v>
      </c>
      <c r="I13">
        <f t="shared" si="0"/>
        <v>7288</v>
      </c>
      <c r="K13">
        <f t="shared" si="1"/>
        <v>4632</v>
      </c>
      <c r="L13" s="2">
        <f t="shared" si="2"/>
        <v>1.7439759036144578</v>
      </c>
      <c r="N13" s="27"/>
      <c r="O13" s="25"/>
      <c r="P13" s="25">
        <f t="shared" si="4"/>
        <v>7288</v>
      </c>
      <c r="Q13" s="31" t="e">
        <f t="shared" si="5"/>
        <v>#DIV/0!</v>
      </c>
    </row>
    <row r="14" spans="1:17" ht="30" customHeight="1" x14ac:dyDescent="0.25">
      <c r="A14" t="s">
        <v>3</v>
      </c>
      <c r="B14" t="s">
        <v>32</v>
      </c>
      <c r="D14">
        <v>104</v>
      </c>
      <c r="E14" s="9">
        <f t="shared" si="3"/>
        <v>0</v>
      </c>
      <c r="I14">
        <f t="shared" si="0"/>
        <v>0</v>
      </c>
      <c r="K14">
        <f t="shared" si="1"/>
        <v>0</v>
      </c>
      <c r="L14" s="2" t="e">
        <f t="shared" si="2"/>
        <v>#DIV/0!</v>
      </c>
      <c r="N14" s="27"/>
      <c r="O14" s="25"/>
      <c r="P14" s="25">
        <f t="shared" si="4"/>
        <v>0</v>
      </c>
      <c r="Q14" s="31" t="e">
        <f t="shared" si="5"/>
        <v>#DIV/0!</v>
      </c>
    </row>
    <row r="15" spans="1:17" ht="30" customHeight="1" x14ac:dyDescent="0.25">
      <c r="A15" t="s">
        <v>3</v>
      </c>
      <c r="E15" s="9">
        <f t="shared" si="3"/>
        <v>0</v>
      </c>
      <c r="I15">
        <f t="shared" si="0"/>
        <v>0</v>
      </c>
      <c r="K15">
        <f t="shared" si="1"/>
        <v>0</v>
      </c>
      <c r="L15" s="2" t="e">
        <f t="shared" si="2"/>
        <v>#DIV/0!</v>
      </c>
      <c r="N15" s="27"/>
      <c r="O15" s="25"/>
      <c r="P15" s="25">
        <f t="shared" si="4"/>
        <v>0</v>
      </c>
      <c r="Q15" s="31" t="e">
        <f t="shared" si="5"/>
        <v>#DIV/0!</v>
      </c>
    </row>
    <row r="16" spans="1:17" ht="30" customHeight="1" x14ac:dyDescent="0.25">
      <c r="A16" t="s">
        <v>3</v>
      </c>
      <c r="E16" s="9">
        <f t="shared" si="3"/>
        <v>0</v>
      </c>
      <c r="I16">
        <f t="shared" si="0"/>
        <v>0</v>
      </c>
      <c r="K16">
        <f t="shared" si="1"/>
        <v>0</v>
      </c>
      <c r="L16" s="2" t="e">
        <f t="shared" si="2"/>
        <v>#DIV/0!</v>
      </c>
      <c r="N16" s="27"/>
      <c r="O16" s="25"/>
      <c r="P16" s="25">
        <f t="shared" si="4"/>
        <v>0</v>
      </c>
      <c r="Q16" s="31" t="e">
        <f t="shared" si="5"/>
        <v>#DIV/0!</v>
      </c>
    </row>
    <row r="17" spans="1:17" ht="30" customHeight="1" x14ac:dyDescent="0.25">
      <c r="A17" t="s">
        <v>3</v>
      </c>
      <c r="E17" s="9">
        <f t="shared" si="3"/>
        <v>0</v>
      </c>
      <c r="I17">
        <f t="shared" si="0"/>
        <v>0</v>
      </c>
      <c r="K17">
        <f t="shared" si="1"/>
        <v>0</v>
      </c>
      <c r="L17" s="2" t="e">
        <f t="shared" si="2"/>
        <v>#DIV/0!</v>
      </c>
      <c r="N17" s="27"/>
      <c r="O17" s="25"/>
      <c r="P17" s="25">
        <f t="shared" si="4"/>
        <v>0</v>
      </c>
      <c r="Q17" s="31" t="e">
        <f t="shared" si="5"/>
        <v>#DIV/0!</v>
      </c>
    </row>
    <row r="18" spans="1:17" ht="30" customHeight="1" x14ac:dyDescent="0.25">
      <c r="A18" t="s">
        <v>4</v>
      </c>
      <c r="E18" s="9">
        <f t="shared" si="3"/>
        <v>0</v>
      </c>
      <c r="I18">
        <f t="shared" si="0"/>
        <v>0</v>
      </c>
      <c r="K18">
        <f t="shared" si="1"/>
        <v>0</v>
      </c>
      <c r="L18" s="2" t="e">
        <f t="shared" si="2"/>
        <v>#DIV/0!</v>
      </c>
      <c r="N18" s="27"/>
      <c r="O18" s="25"/>
      <c r="P18" s="25">
        <f t="shared" si="4"/>
        <v>0</v>
      </c>
      <c r="Q18" s="31" t="e">
        <f t="shared" si="5"/>
        <v>#DIV/0!</v>
      </c>
    </row>
    <row r="19" spans="1:17" ht="30" customHeight="1" x14ac:dyDescent="0.25">
      <c r="A19" t="s">
        <v>5</v>
      </c>
      <c r="D19">
        <v>1</v>
      </c>
      <c r="E19" s="9">
        <f t="shared" si="3"/>
        <v>0</v>
      </c>
      <c r="G19">
        <v>1383</v>
      </c>
      <c r="I19">
        <f t="shared" si="0"/>
        <v>1383</v>
      </c>
      <c r="K19">
        <f t="shared" si="1"/>
        <v>1383</v>
      </c>
      <c r="L19" s="2" t="e">
        <f t="shared" si="2"/>
        <v>#DIV/0!</v>
      </c>
      <c r="N19" s="27"/>
      <c r="O19" s="25"/>
      <c r="P19" s="25">
        <f t="shared" si="4"/>
        <v>1383</v>
      </c>
      <c r="Q19" s="31" t="e">
        <f t="shared" si="5"/>
        <v>#DIV/0!</v>
      </c>
    </row>
    <row r="20" spans="1:17" s="6" customFormat="1" ht="30" customHeight="1" x14ac:dyDescent="0.25">
      <c r="B20" s="6" t="s">
        <v>18</v>
      </c>
      <c r="E20" s="6">
        <f>SUM(E11:E19)</f>
        <v>17376</v>
      </c>
      <c r="I20" s="6">
        <f>SUM(I11:I19)</f>
        <v>28967</v>
      </c>
      <c r="K20" s="6">
        <f>I20-E20</f>
        <v>11591</v>
      </c>
      <c r="L20" s="7">
        <f>K20/E20</f>
        <v>0.66706952117863716</v>
      </c>
      <c r="N20" s="28">
        <f>SUM(N11:N19)</f>
        <v>14720.1</v>
      </c>
      <c r="O20" s="29"/>
      <c r="P20" s="29">
        <f t="shared" si="4"/>
        <v>14246.9</v>
      </c>
      <c r="Q20" s="33">
        <f>P20/N20</f>
        <v>0.96785347925625498</v>
      </c>
    </row>
    <row r="21" spans="1:17" ht="30" customHeight="1" x14ac:dyDescent="0.25">
      <c r="A21" t="s">
        <v>19</v>
      </c>
      <c r="E21">
        <v>0</v>
      </c>
      <c r="N21" s="27"/>
      <c r="O21" s="25"/>
      <c r="P21" s="25"/>
      <c r="Q21" s="26"/>
    </row>
    <row r="22" spans="1:17" ht="30" customHeight="1" x14ac:dyDescent="0.25">
      <c r="A22" s="10" t="s">
        <v>20</v>
      </c>
      <c r="E22">
        <v>635</v>
      </c>
      <c r="I22">
        <v>0</v>
      </c>
      <c r="N22" s="27">
        <v>635</v>
      </c>
      <c r="O22" s="25"/>
      <c r="P22" s="25"/>
      <c r="Q22" s="26"/>
    </row>
    <row r="23" spans="1:17" ht="30" customHeight="1" thickBot="1" x14ac:dyDescent="0.3">
      <c r="B23" s="6" t="s">
        <v>21</v>
      </c>
      <c r="E23" s="11">
        <f>SUM(E20,E21:E22)</f>
        <v>18011</v>
      </c>
      <c r="F23" s="8"/>
      <c r="G23" s="8"/>
      <c r="H23" s="8"/>
      <c r="I23" s="11">
        <f>SUM(I20,I21:I22)</f>
        <v>28967</v>
      </c>
      <c r="J23" s="8"/>
      <c r="K23" s="6">
        <f>I23-E23</f>
        <v>10956</v>
      </c>
      <c r="L23" s="7">
        <f>K23/E23</f>
        <v>0.60829493087557607</v>
      </c>
      <c r="N23" s="17">
        <f>SUM(N20:N22)</f>
        <v>15355.1</v>
      </c>
      <c r="O23" s="18"/>
      <c r="P23" s="19">
        <f>I23-N23</f>
        <v>13611.9</v>
      </c>
      <c r="Q23" s="32">
        <f>P23/N23</f>
        <v>0.88647420075414674</v>
      </c>
    </row>
    <row r="27" spans="1:17" x14ac:dyDescent="0.25">
      <c r="L27" s="1"/>
    </row>
    <row r="28" spans="1:17" x14ac:dyDescent="0.25">
      <c r="L28" s="2"/>
    </row>
    <row r="29" spans="1:17" x14ac:dyDescent="0.25">
      <c r="L29" s="2"/>
    </row>
    <row r="30" spans="1:17" x14ac:dyDescent="0.25">
      <c r="L30" s="2"/>
    </row>
    <row r="31" spans="1:17" x14ac:dyDescent="0.25">
      <c r="L31" s="2"/>
    </row>
    <row r="32" spans="1:17" x14ac:dyDescent="0.25">
      <c r="L32" s="2"/>
    </row>
    <row r="33" spans="12:12" x14ac:dyDescent="0.25">
      <c r="L33" s="2"/>
    </row>
    <row r="34" spans="12:12" x14ac:dyDescent="0.25">
      <c r="L34" s="2"/>
    </row>
    <row r="35" spans="12:12" x14ac:dyDescent="0.25">
      <c r="L35" s="2"/>
    </row>
    <row r="36" spans="12:12" x14ac:dyDescent="0.25">
      <c r="L36" s="2"/>
    </row>
    <row r="37" spans="12:12" x14ac:dyDescent="0.25">
      <c r="L37" s="2"/>
    </row>
    <row r="39" spans="12:12" x14ac:dyDescent="0.25">
      <c r="L39" s="2"/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Pontus</dc:creator>
  <cp:lastModifiedBy>Don Justham</cp:lastModifiedBy>
  <cp:lastPrinted>2015-06-11T13:59:47Z</cp:lastPrinted>
  <dcterms:created xsi:type="dcterms:W3CDTF">2015-02-25T16:23:54Z</dcterms:created>
  <dcterms:modified xsi:type="dcterms:W3CDTF">2015-07-29T12:03:48Z</dcterms:modified>
</cp:coreProperties>
</file>